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1437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Tabelle1!$A:$G</definedName>
    <definedName name="_xlnm.Print_Titles" localSheetId="0">Tabelle1!$3:$3</definedName>
  </definedNames>
  <calcPr calcId="145621"/>
</workbook>
</file>

<file path=xl/calcChain.xml><?xml version="1.0" encoding="utf-8"?>
<calcChain xmlns="http://schemas.openxmlformats.org/spreadsheetml/2006/main">
  <c r="A29" i="1" l="1"/>
  <c r="A30" i="1" l="1"/>
  <c r="A26" i="1"/>
  <c r="A25" i="1"/>
  <c r="A12" i="1"/>
  <c r="A23" i="1"/>
  <c r="A22" i="1"/>
  <c r="A21" i="1"/>
  <c r="A18" i="1"/>
  <c r="A16" i="1"/>
  <c r="A19" i="1"/>
  <c r="A17" i="1"/>
  <c r="A20" i="1"/>
</calcChain>
</file>

<file path=xl/sharedStrings.xml><?xml version="1.0" encoding="utf-8"?>
<sst xmlns="http://schemas.openxmlformats.org/spreadsheetml/2006/main" count="158" uniqueCount="142">
  <si>
    <t>Allgemeinmedizin</t>
  </si>
  <si>
    <t>Fachärzte</t>
  </si>
  <si>
    <t>Therapeuten</t>
  </si>
  <si>
    <t>Apotheken</t>
  </si>
  <si>
    <t>Fußpflege</t>
  </si>
  <si>
    <t>Krankenfahrten</t>
  </si>
  <si>
    <t>Einkaufshilfe</t>
  </si>
  <si>
    <t>Hospizgruppe/SAPV</t>
  </si>
  <si>
    <t>Nachbarschaftshilfe</t>
  </si>
  <si>
    <t>Essen auf Rädern</t>
  </si>
  <si>
    <t>Tagespflege</t>
  </si>
  <si>
    <t>Beratung durch Pflegestützpunkt</t>
  </si>
  <si>
    <t>Quartiersmanagement</t>
  </si>
  <si>
    <t>Projekte</t>
  </si>
  <si>
    <t>VdK</t>
  </si>
  <si>
    <t>Langensteinbach</t>
  </si>
  <si>
    <t>Auerbach</t>
  </si>
  <si>
    <t>Ittersbach</t>
  </si>
  <si>
    <t>Mutschelbach</t>
  </si>
  <si>
    <t>Spielberg</t>
  </si>
  <si>
    <t xml:space="preserve"> </t>
  </si>
  <si>
    <t>Betreutes Seniorenwohnen</t>
  </si>
  <si>
    <t>Ambulante Pflegedienste</t>
  </si>
  <si>
    <t>(Niedrigschwellige) Betreuungsgruppen</t>
  </si>
  <si>
    <t>Sonstiges</t>
  </si>
  <si>
    <t>Telefon-Seelsorge 0800/1110111 und 0800/1110222</t>
  </si>
  <si>
    <t>Pflegestützpunkt Ettlingen (Sprechstunde in Langensteinbach)</t>
  </si>
  <si>
    <t>Pflegeheime</t>
  </si>
  <si>
    <t xml:space="preserve">Regelmäßige Zertifizierung </t>
  </si>
  <si>
    <t>Dr. Dollinger, Baumgartenstraße 9</t>
  </si>
  <si>
    <t>Dr. Baral, in der Au 30</t>
  </si>
  <si>
    <t>Dr. Mund, Dr. Franke-Schenk, Dobelstraße 22/1</t>
  </si>
  <si>
    <t>Dr. Geus, Ettlinger Straße 34 (private Praxis)</t>
  </si>
  <si>
    <t>Dr. Herter, Hermann-Löns-Weg 35</t>
  </si>
  <si>
    <t>Dr. Rohrer, Hauptstraße 29</t>
  </si>
  <si>
    <t>Dr. med. dent. Riegsinger und Botsch-Tichili, Belchenstraße 2</t>
  </si>
  <si>
    <t>SRH Klinikum, Guttmannstraße 1</t>
  </si>
  <si>
    <t>Dr. med. dent. Brecht, Talstraße 9</t>
  </si>
  <si>
    <t>Fr. Engel, Ettlinger Straße 6</t>
  </si>
  <si>
    <t>Fr. Schindelhauer, Zeilstraße 4</t>
  </si>
  <si>
    <t>Hr. Kindler, Ettlinger Straße 4</t>
  </si>
  <si>
    <t>Dr. Gros, Titusweg 5 (private Praxis)</t>
  </si>
  <si>
    <t>Dr. Müllensiefen, Ettlinger Straße 4</t>
  </si>
  <si>
    <t>Dr. Meink, Weinbrennerstraße 3</t>
  </si>
  <si>
    <t>Dr. Wolfram Wildenhayn, Ettlinger Straße 9</t>
  </si>
  <si>
    <t>Dr. med. Hägele, Ettlinger Straße 4</t>
  </si>
  <si>
    <t>Dr. Alber, Hirtenstraße 43</t>
  </si>
  <si>
    <t>Dr. Birgit Wildenhayn, Ettlinger Straße 9</t>
  </si>
  <si>
    <t>Dr. Goerke, Wilhelm-Roether-Straße 4</t>
  </si>
  <si>
    <t>Dr. Doerjer, Ettlinger Straße 9 (Chirurgie, Orthopädie, Unfallchirurgie)</t>
  </si>
  <si>
    <t>Dr. med. Buchwald, Ettlinger Straße 2</t>
  </si>
  <si>
    <t>Dr. med. Mayer, Ettlinger Straße 2 (private Praxis)</t>
  </si>
  <si>
    <t>Dr. Hünecke, Eisenbahnstraße 11</t>
  </si>
  <si>
    <t>Gabriele Grunenberg-Dienerowitz, Im Buckeberg 10/1</t>
  </si>
  <si>
    <t>Bennos Reha Fit, Pfinztalstraße 2</t>
  </si>
  <si>
    <t>Pro Aktive, Boschstraße 6</t>
  </si>
  <si>
    <t>Gabriele Bodemer, Speicherstraße 49</t>
  </si>
  <si>
    <t>Claudia Zachmann, Badstraße 4</t>
  </si>
  <si>
    <t xml:space="preserve">Om-Healing-Center, Amar-Jit Singh, Buchenweg 4 (Naturheilpraxis) </t>
  </si>
  <si>
    <t>Herr Müller, Kurfürstenbadstraße 1</t>
  </si>
  <si>
    <t>Brunnen-Apotheke, Lange Straße 58</t>
  </si>
  <si>
    <t>Central-Apotheke, Ettlinger Straße 2</t>
  </si>
  <si>
    <t>Edeltraud Volmershausen, Forlenstraße 23</t>
  </si>
  <si>
    <t>Marion Braun, Kinzigring 14</t>
  </si>
  <si>
    <t>Bestattungen Beutelspacher, Wikingerstraße 45</t>
  </si>
  <si>
    <t>Bestattungshaus GmbH, Weinbrennerstraße 8</t>
  </si>
  <si>
    <t>Uwe und Bernd Stadler, Herrenalber Straße 6</t>
  </si>
  <si>
    <t>Seniorenresidenz Kurfürstenbad, Kurfürstenbadstraße 3</t>
  </si>
  <si>
    <t>Seniorenwohnanlage, St. Gervais Ring 4, 76337 Waldbronn</t>
  </si>
  <si>
    <t>Seniorenbeirat Karlsbad, Kurfürstenbadstraße 1 (Seniorenbüro)</t>
  </si>
  <si>
    <t>Taschengeldbörse Seniorenbeirat, Kurfürstenbadstraße 1</t>
  </si>
  <si>
    <t>Kirchliche Sozialstation, Pestalozzistraße 2</t>
  </si>
  <si>
    <t>Anima Pflegedienst, Im Thäle 3</t>
  </si>
  <si>
    <t>Hospizverein Karlsbad-Marxzell-Waldbronn e.V., Ettlinger Straße 89, 76337 Waldbronn</t>
  </si>
  <si>
    <t>Familienforscherstammtisch, Ansprechpartner: Hr. Becher 07248 4091</t>
  </si>
  <si>
    <t>gemütliches Beisammensein im Wechsel mit Vorträgen etc., Ansprechpartnerin: Fr. Sturm 07202 69150 oder 07202 690</t>
  </si>
  <si>
    <t>Treff ab 60/Spieletreff, Ansprechpartnerin: Fr. Müller 07202 941150, oder das Seniorenbüro 07202 69105</t>
  </si>
  <si>
    <t>Offenes Ttreffen, der ev. Kg  Ansprechpartnerin: Fr. Kiesinger 07248 3003 oder Hr. Adler 07248 5511</t>
  </si>
  <si>
    <t>Frauenkreis, der ev. Kg Ansprechpartnerin: Fr. Keppler 07202 5696</t>
  </si>
  <si>
    <t>Kaffeenachmittag, des Diakonievereins, Ansprechpartnerin: Fr. Mangler 07202 8140</t>
  </si>
  <si>
    <t>Kaffeenachmittag mit Gymnastik/Gedächtnistraining oder singen, der ev. Kg, Ansprechpartnerin: Fr. Beckmann 07202 3903259</t>
  </si>
  <si>
    <t>Spielen und Reden im Vereinsheim, Ansprechpartner/in: Hr.+Fr. Krause 07248 1625</t>
  </si>
  <si>
    <t>Seniorennachmittag, der kath. Kg, Ansprechpartnerin: Fr. Kütscher 07202 3782</t>
  </si>
  <si>
    <t>Seniorennachmittag (AWO), Ansprechpartner: Hr. Rieger 07202 7792</t>
  </si>
  <si>
    <t>Seniorennachmittag, der ev. Kg, Ansprechpartnerin: Fr. Krämer 07202 3460</t>
  </si>
  <si>
    <t>Volkshochschule, Wikingerstraße 9</t>
  </si>
  <si>
    <t>Miteinander-Füreinander, Ansprechpartnerin: Fr. Böhm 07202 8378</t>
  </si>
  <si>
    <t>Rentnerfreizeit Ansprechpartner: Hr. Mangler 07202 941224 und Hr. Eichelhard 07202 941227</t>
  </si>
  <si>
    <t>Gymnastiktreff, Ansprechpartnerin: Fr. Hensel 07202 5361</t>
  </si>
  <si>
    <t>Landfrauen Gymnastik, Ansprechpartnerin: Fr. Fitzner 07202 5051</t>
  </si>
  <si>
    <t>Landfrauen Gesellschaftliches Tanzen/Folklore, Ansprechpartnerin: Fr. Fitzner 07202 5051</t>
  </si>
  <si>
    <t>Landfrauen Seniorengymnastik Ansprechpartnerin: Fr. Porst 07202 3909358</t>
  </si>
  <si>
    <t xml:space="preserve">Rheuma-Liga Warmwassergymnastik, Ansprechpartnerin: Fr. Holzer 07202 1440 </t>
  </si>
  <si>
    <t>Trockengymnastik, Ansprechpartnerin: Fr Holzer 07202 1440</t>
  </si>
  <si>
    <t>Tanztherapie, Gymnastik und Musik, Ansprechpartnerin: Fr Holzer 07202 1440</t>
  </si>
  <si>
    <t>Akademie für Gefäßkrankheiten, Herz und Gefäßsport, Ansprechpartner: Hr. Dr. med. Wetterauer / Fr. Ruck 07202 61-3511</t>
  </si>
  <si>
    <t>VdK-Ortsverband Langensteinbach, Vorsitzender: Andreas Schütte, Belchenstr. 39, 07248 924440</t>
  </si>
  <si>
    <t>VdK-Ortsverband Mutschelbach, Vorsitzender: Edmund Arheidt, Lindenstraße 12, 07202 5597</t>
  </si>
  <si>
    <t>VdK-Ortsverband Spielberg, Vorsitzender: Michael Ludwig, Parkring 2, 07202 941077</t>
  </si>
  <si>
    <t>VdK-Ortsverband Ittersbach, Vorsitzender:
Sozialverband VdK - Kreisverband Pforzheim-Enzkreis, Bissingerstr. 10A, 75217 Pforzheim, 07231 1554257</t>
  </si>
  <si>
    <t>Deutsche Parkinson-Vereinigung Kontaktgruppe Karlsbad DPV, Ansprechpartner: Hr.+Fr. Müller 07202 409301</t>
  </si>
  <si>
    <t xml:space="preserve">AMSEL Kontaktgruppe für MS-Erkrankte, Otto-Wels-Straße 18, 76189 Karlsruhe-Oberreut, 0721 1830430 </t>
  </si>
  <si>
    <t>Arbeitskreis Leben e.V., Hirschstraße 118, 76137 Karlsruhe, 0721 811424</t>
  </si>
  <si>
    <t>Suchtberatung Ettlingen, Rohrackerweg 22, 76275 Ettlingen, 07243 215305</t>
  </si>
  <si>
    <t>Seniorenhaus, Hinter der Kirche 4</t>
  </si>
  <si>
    <t>Pflegestützpunkt Ettlingen, Klostergasse 1, 76275 Ettlingen, 07243 101-546</t>
  </si>
  <si>
    <t>Betreuungsgruppe für Demenzerkrankte, Kurfürstenbad, Kurfürstenbadstraße 3</t>
  </si>
  <si>
    <t>Betreuungsgruppe "Blumenwiese", Seniorenhaus Spielberg, Hinter der Kirche 4</t>
  </si>
  <si>
    <t>Ambulanter Hospizdienst</t>
  </si>
  <si>
    <t>Ambulant betreute SeniorenWG</t>
  </si>
  <si>
    <t>Verschiedenes</t>
  </si>
  <si>
    <t>Bildung</t>
  </si>
  <si>
    <t>Albtal Pflege-Team, Dobelstraße 2</t>
  </si>
  <si>
    <t>Seniorenbeirat</t>
  </si>
  <si>
    <t>Seniorenhaus Spielberg auf Anfrage</t>
  </si>
  <si>
    <t>Caritas Tagespflege Albtal Waldbronn, Marktplatz 9, 76337 Waldbronn</t>
  </si>
  <si>
    <t>Betreuungsgruppe für Demenzerkrankte (ambulant) Kirchliche Sozialstation, Pestalozzistraße 2</t>
  </si>
  <si>
    <t xml:space="preserve">Betreuungsgruppe "Waldfreunde" Kurfürstenbad, freitags </t>
  </si>
  <si>
    <t xml:space="preserve">Musikstunde Dienstag, Freundeskreis Seniorenhaus und Diakonieverein </t>
  </si>
  <si>
    <t>Gymnastik Mittwoch, Freundeskreis Seniorenhaus und Diakonieverein</t>
  </si>
  <si>
    <t>Musik und singen bei Kaffee und Kuchen (AWO), Ansprechpartnerin: Frank Vischer 07202 931411</t>
  </si>
  <si>
    <t>Gedächtnistraining, Donnerstag, Seniorenhaus Spielberg</t>
  </si>
  <si>
    <t>Lesestunde Freitag, Freundeskreis Seniorenhaus und Diakonieverein</t>
  </si>
  <si>
    <t>Bestand Soziale Angebote Karlsbad</t>
  </si>
  <si>
    <t>Stand 20.11.2017</t>
  </si>
  <si>
    <t>I. Gesundheit</t>
  </si>
  <si>
    <t>III. Soziale Angebote - Bildung - Bürgerschaftiches Engagement</t>
  </si>
  <si>
    <t>IV. Bewegung</t>
  </si>
  <si>
    <t>Bewegungsangebote</t>
  </si>
  <si>
    <t>Seniorenfreundlicher Service</t>
  </si>
  <si>
    <t>V. Verschiedenes</t>
  </si>
  <si>
    <t>Barrierefreiheit / Mobilität</t>
  </si>
  <si>
    <t>Sonstige Unterstützung</t>
  </si>
  <si>
    <t>Runder Tisch der Altenhilfe</t>
  </si>
  <si>
    <t>Selbsthilfegruppen</t>
  </si>
  <si>
    <t>Bestattungsinstitute</t>
  </si>
  <si>
    <t>Sonstige soziale Beratung</t>
  </si>
  <si>
    <t>Seniorennachmittag / Teffs / Freizeitangebote</t>
  </si>
  <si>
    <t>Begegnungsstätten</t>
  </si>
  <si>
    <t>II. Wohnen - Pflege - Alltag</t>
  </si>
  <si>
    <t xml:space="preserve">AWO Versorgungszentrum Ettlingen </t>
  </si>
  <si>
    <t>St. Barbara-Apotheke, Hauptstr.29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</si>
</sst>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Arial"/>
      <family val="2"/>
    </font>
    <font>
      <b/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4"/>
      <color rgb="FFFF0000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i/>
      <sz val="24"/>
      <color theme="1"/>
      <name val="Arial"/>
      <family val="2"/>
    </font>
    <font>
      <sz val="24"/>
      <color theme="9" tint="-0.249977111117893"/>
      <name val="Arial"/>
      <family val="2"/>
    </font>
    <font>
      <sz val="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/>
    <xf numFmtId="0" fontId="6" fillId="0" borderId="1" xfId="0" applyFont="1" applyBorder="1"/>
    <xf numFmtId="0" fontId="9" fillId="0" borderId="1" xfId="0" applyFont="1" applyBorder="1" applyAlignment="1">
      <alignment horizontal="left" vertical="center" wrapText="1" indent="3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indent="3"/>
    </xf>
    <xf numFmtId="0" fontId="7" fillId="0" borderId="1" xfId="0" applyFont="1" applyBorder="1" applyAlignment="1">
      <alignment wrapText="1" shrinkToFit="1"/>
    </xf>
    <xf numFmtId="0" fontId="10" fillId="0" borderId="1" xfId="0" applyFont="1" applyBorder="1"/>
    <xf numFmtId="0" fontId="3" fillId="2" borderId="1" xfId="0" applyFont="1" applyFill="1" applyBorder="1"/>
    <xf numFmtId="0" fontId="10" fillId="0" borderId="1" xfId="0" applyFont="1" applyBorder="1" applyAlignment="1">
      <alignment wrapText="1"/>
    </xf>
    <xf numFmtId="0" fontId="11" fillId="0" borderId="1" xfId="0" applyFont="1" applyBorder="1"/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wrapText="1"/>
    </xf>
    <xf numFmtId="0" fontId="8" fillId="2" borderId="1" xfId="0" applyFont="1" applyFill="1" applyBorder="1"/>
    <xf numFmtId="0" fontId="8" fillId="0" borderId="1" xfId="0" applyFont="1" applyBorder="1"/>
    <xf numFmtId="0" fontId="11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tabSelected="1" zoomScale="85" zoomScaleNormal="85" workbookViewId="0">
      <pane ySplit="1875" activePane="bottomLeft"/>
      <selection pane="bottomLeft" activeCell="A5" sqref="A5"/>
    </sheetView>
  </sheetViews>
  <sheetFormatPr baseColWidth="10" defaultRowHeight="15" x14ac:dyDescent="0.25"/>
  <cols>
    <col min="1" max="1" width="97.140625" customWidth="1"/>
    <col min="2" max="2" width="64" customWidth="1"/>
    <col min="3" max="3" width="73.5703125" customWidth="1"/>
    <col min="4" max="4" width="98.85546875" customWidth="1"/>
    <col min="5" max="5" width="58.42578125" customWidth="1"/>
    <col min="6" max="6" width="94.7109375" customWidth="1"/>
    <col min="7" max="7" width="78.140625" customWidth="1"/>
  </cols>
  <sheetData>
    <row r="1" spans="1:7" ht="32.25" thickBot="1" x14ac:dyDescent="0.55000000000000004">
      <c r="A1" s="5" t="s">
        <v>123</v>
      </c>
      <c r="B1" s="6"/>
      <c r="C1" s="6"/>
      <c r="D1" s="6"/>
      <c r="E1" s="6"/>
      <c r="F1" s="6"/>
      <c r="G1" s="6"/>
    </row>
    <row r="2" spans="1:7" ht="32.25" thickBot="1" x14ac:dyDescent="0.55000000000000004">
      <c r="A2" s="7" t="s">
        <v>124</v>
      </c>
      <c r="B2" s="6"/>
      <c r="C2" s="6"/>
      <c r="D2" s="6"/>
      <c r="E2" s="6"/>
      <c r="F2" s="6"/>
      <c r="G2" s="6"/>
    </row>
    <row r="3" spans="1:7" ht="30.75" thickBot="1" x14ac:dyDescent="0.45">
      <c r="A3" s="5"/>
      <c r="B3" s="8" t="s">
        <v>16</v>
      </c>
      <c r="C3" s="8" t="s">
        <v>17</v>
      </c>
      <c r="D3" s="8" t="s">
        <v>15</v>
      </c>
      <c r="E3" s="8" t="s">
        <v>18</v>
      </c>
      <c r="F3" s="8" t="s">
        <v>19</v>
      </c>
      <c r="G3" s="8" t="s">
        <v>24</v>
      </c>
    </row>
    <row r="4" spans="1:7" s="1" customFormat="1" ht="30.75" thickBot="1" x14ac:dyDescent="0.45">
      <c r="A4" s="9" t="s">
        <v>125</v>
      </c>
      <c r="B4" s="8"/>
      <c r="C4" s="8"/>
      <c r="D4" s="8"/>
      <c r="E4" s="8"/>
      <c r="F4" s="8"/>
      <c r="G4" s="8"/>
    </row>
    <row r="5" spans="1:7" s="3" customFormat="1" ht="60.75" thickBot="1" x14ac:dyDescent="0.45">
      <c r="A5" s="10" t="s">
        <v>0</v>
      </c>
      <c r="B5" s="11"/>
      <c r="C5" s="12" t="s">
        <v>29</v>
      </c>
      <c r="D5" s="12" t="s">
        <v>33</v>
      </c>
      <c r="E5" s="13" t="s">
        <v>30</v>
      </c>
      <c r="F5" s="12" t="s">
        <v>31</v>
      </c>
      <c r="G5" s="12"/>
    </row>
    <row r="6" spans="1:7" ht="60.75" thickBot="1" x14ac:dyDescent="0.45">
      <c r="A6" s="14"/>
      <c r="B6" s="15"/>
      <c r="C6" s="16" t="s">
        <v>35</v>
      </c>
      <c r="D6" s="12" t="s">
        <v>34</v>
      </c>
      <c r="E6" s="15"/>
      <c r="F6" s="15"/>
      <c r="G6" s="12"/>
    </row>
    <row r="7" spans="1:7" ht="30.75" thickBot="1" x14ac:dyDescent="0.45">
      <c r="A7" s="9"/>
      <c r="B7" s="17"/>
      <c r="C7" s="18"/>
      <c r="D7" s="12" t="s">
        <v>41</v>
      </c>
      <c r="E7" s="19"/>
      <c r="F7" s="19"/>
      <c r="G7" s="18"/>
    </row>
    <row r="8" spans="1:7" ht="30.75" thickBot="1" x14ac:dyDescent="0.45">
      <c r="A8" s="5"/>
      <c r="B8" s="17"/>
      <c r="C8" s="19"/>
      <c r="D8" s="18" t="s">
        <v>32</v>
      </c>
      <c r="E8" s="19"/>
      <c r="F8" s="19"/>
      <c r="G8" s="18"/>
    </row>
    <row r="9" spans="1:7" ht="30.75" thickBot="1" x14ac:dyDescent="0.45">
      <c r="A9" s="5"/>
      <c r="B9" s="17"/>
      <c r="C9" s="19"/>
      <c r="D9" s="20" t="s">
        <v>36</v>
      </c>
      <c r="E9" s="19"/>
      <c r="F9" s="19"/>
      <c r="G9" s="18"/>
    </row>
    <row r="10" spans="1:7" s="1" customFormat="1" ht="30.75" thickBot="1" x14ac:dyDescent="0.45">
      <c r="A10" s="5"/>
      <c r="B10" s="17"/>
      <c r="C10" s="19"/>
      <c r="D10" s="20"/>
      <c r="E10" s="19"/>
      <c r="F10" s="19"/>
      <c r="G10" s="18"/>
    </row>
    <row r="11" spans="1:7" ht="30.75" thickBot="1" x14ac:dyDescent="0.45">
      <c r="A11" s="5" t="s">
        <v>1</v>
      </c>
      <c r="B11" s="21"/>
      <c r="C11" s="18"/>
      <c r="D11" s="18"/>
      <c r="E11" s="18"/>
      <c r="F11" s="18"/>
      <c r="G11" s="18"/>
    </row>
    <row r="12" spans="1:7" ht="60.75" thickBot="1" x14ac:dyDescent="0.45">
      <c r="A12" s="22" t="str">
        <f>"- Zahnärzte"</f>
        <v>- Zahnärzte</v>
      </c>
      <c r="B12" s="23"/>
      <c r="C12" s="12" t="s">
        <v>35</v>
      </c>
      <c r="D12" s="12" t="s">
        <v>37</v>
      </c>
      <c r="E12" s="12"/>
      <c r="F12" s="12" t="s">
        <v>39</v>
      </c>
      <c r="G12" s="12"/>
    </row>
    <row r="13" spans="1:7" ht="31.5" thickBot="1" x14ac:dyDescent="0.45">
      <c r="A13" s="24"/>
      <c r="B13" s="21"/>
      <c r="C13" s="18"/>
      <c r="D13" s="18" t="s">
        <v>38</v>
      </c>
      <c r="E13" s="18"/>
      <c r="F13" s="18"/>
      <c r="G13" s="18"/>
    </row>
    <row r="14" spans="1:7" ht="31.5" thickBot="1" x14ac:dyDescent="0.45">
      <c r="A14" s="24"/>
      <c r="B14" s="21"/>
      <c r="C14" s="18"/>
      <c r="D14" s="18" t="s">
        <v>40</v>
      </c>
      <c r="E14" s="18"/>
      <c r="F14" s="18"/>
      <c r="G14" s="18"/>
    </row>
    <row r="15" spans="1:7" ht="31.5" thickBot="1" x14ac:dyDescent="0.45">
      <c r="A15" s="24"/>
      <c r="B15" s="21"/>
      <c r="C15" s="18"/>
      <c r="D15" s="18" t="s">
        <v>42</v>
      </c>
      <c r="E15" s="18"/>
      <c r="F15" s="18"/>
      <c r="G15" s="18"/>
    </row>
    <row r="16" spans="1:7" ht="31.5" thickBot="1" x14ac:dyDescent="0.45">
      <c r="A16" s="24" t="str">
        <f>"- Hals-, Nasen- und Ohrenheilkunde"</f>
        <v>- Hals-, Nasen- und Ohrenheilkunde</v>
      </c>
      <c r="B16" s="21" t="s">
        <v>20</v>
      </c>
      <c r="C16" s="18"/>
      <c r="D16" s="18" t="s">
        <v>43</v>
      </c>
      <c r="E16" s="18"/>
      <c r="F16" s="18"/>
      <c r="G16" s="18"/>
    </row>
    <row r="17" spans="1:7" ht="31.5" thickBot="1" x14ac:dyDescent="0.45">
      <c r="A17" s="24" t="str">
        <f>"- Augenheilkunde"</f>
        <v>- Augenheilkunde</v>
      </c>
      <c r="B17" s="21"/>
      <c r="C17" s="18"/>
      <c r="D17" s="18" t="s">
        <v>44</v>
      </c>
      <c r="E17" s="18"/>
      <c r="F17" s="18"/>
      <c r="G17" s="18"/>
    </row>
    <row r="18" spans="1:7" ht="31.5" thickBot="1" x14ac:dyDescent="0.45">
      <c r="A18" s="24" t="str">
        <f>"- Hautkrankheite/Allergologie"</f>
        <v>- Hautkrankheite/Allergologie</v>
      </c>
      <c r="B18" s="21"/>
      <c r="C18" s="18"/>
      <c r="D18" s="18" t="s">
        <v>45</v>
      </c>
      <c r="E18" s="18"/>
      <c r="F18" s="18"/>
      <c r="G18" s="18"/>
    </row>
    <row r="19" spans="1:7" ht="31.5" thickBot="1" x14ac:dyDescent="0.45">
      <c r="A19" s="24" t="str">
        <f>"- Frauenheilkunde"</f>
        <v>- Frauenheilkunde</v>
      </c>
      <c r="B19" s="21"/>
      <c r="C19" s="18"/>
      <c r="D19" s="18" t="s">
        <v>46</v>
      </c>
      <c r="E19" s="18"/>
      <c r="F19" s="18"/>
      <c r="G19" s="18"/>
    </row>
    <row r="20" spans="1:7" ht="31.5" thickBot="1" x14ac:dyDescent="0.45">
      <c r="A20" s="24" t="str">
        <f>"- Anästhesie"</f>
        <v>- Anästhesie</v>
      </c>
      <c r="B20" s="21"/>
      <c r="C20" s="18"/>
      <c r="D20" s="18" t="s">
        <v>47</v>
      </c>
      <c r="E20" s="18"/>
      <c r="F20" s="18"/>
      <c r="G20" s="18"/>
    </row>
    <row r="21" spans="1:7" ht="31.5" thickBot="1" x14ac:dyDescent="0.45">
      <c r="A21" s="24" t="str">
        <f>"- Chirotherapie"</f>
        <v>- Chirotherapie</v>
      </c>
      <c r="B21" s="21"/>
      <c r="C21" s="18" t="s">
        <v>29</v>
      </c>
      <c r="D21" s="12" t="s">
        <v>48</v>
      </c>
      <c r="F21" s="18"/>
      <c r="G21" s="18"/>
    </row>
    <row r="22" spans="1:7" ht="60.75" thickBot="1" x14ac:dyDescent="0.45">
      <c r="A22" s="24" t="str">
        <f>"- Chirurgie"</f>
        <v>- Chirurgie</v>
      </c>
      <c r="B22" s="21"/>
      <c r="C22" s="18"/>
      <c r="D22" s="25" t="s">
        <v>49</v>
      </c>
      <c r="E22" s="18"/>
      <c r="F22" s="18"/>
      <c r="G22" s="18"/>
    </row>
    <row r="23" spans="1:7" ht="31.5" thickBot="1" x14ac:dyDescent="0.45">
      <c r="A23" s="24" t="str">
        <f>"- Kinder- und Jugendmedizin "</f>
        <v xml:space="preserve">- Kinder- und Jugendmedizin </v>
      </c>
      <c r="B23" s="21"/>
      <c r="C23" s="18"/>
      <c r="D23" s="18" t="s">
        <v>50</v>
      </c>
      <c r="E23" s="18"/>
      <c r="F23" s="18"/>
      <c r="G23" s="18"/>
    </row>
    <row r="24" spans="1:7" ht="60.75" thickBot="1" x14ac:dyDescent="0.45">
      <c r="A24" s="24"/>
      <c r="B24" s="21"/>
      <c r="C24" s="18"/>
      <c r="D24" s="12" t="s">
        <v>51</v>
      </c>
      <c r="E24" s="18"/>
      <c r="F24" s="18"/>
      <c r="G24" s="18"/>
    </row>
    <row r="25" spans="1:7" ht="31.5" thickBot="1" x14ac:dyDescent="0.45">
      <c r="A25" s="24" t="str">
        <f>"- Kieferorthopädie"</f>
        <v>- Kieferorthopädie</v>
      </c>
      <c r="B25" s="21"/>
      <c r="C25" s="18"/>
      <c r="D25" s="18" t="s">
        <v>52</v>
      </c>
      <c r="E25" s="18"/>
      <c r="F25" s="18"/>
      <c r="G25" s="18"/>
    </row>
    <row r="26" spans="1:7" ht="31.5" thickBot="1" x14ac:dyDescent="0.45">
      <c r="A26" s="24" t="str">
        <f>"- Osteophatie"</f>
        <v>- Osteophatie</v>
      </c>
      <c r="B26" s="26"/>
      <c r="C26" s="18"/>
      <c r="D26" s="18" t="s">
        <v>41</v>
      </c>
      <c r="E26" s="18"/>
      <c r="F26" s="18"/>
      <c r="G26" s="18"/>
    </row>
    <row r="27" spans="1:7" ht="31.5" thickBot="1" x14ac:dyDescent="0.45">
      <c r="A27" s="24"/>
      <c r="B27" s="26"/>
      <c r="C27" s="18"/>
      <c r="D27" s="18"/>
      <c r="E27" s="18"/>
      <c r="F27" s="18"/>
      <c r="G27" s="18"/>
    </row>
    <row r="28" spans="1:7" ht="30.75" thickBot="1" x14ac:dyDescent="0.45">
      <c r="A28" s="5" t="s">
        <v>2</v>
      </c>
      <c r="B28" s="26"/>
      <c r="C28" s="18"/>
      <c r="D28" s="18"/>
      <c r="E28" s="18"/>
      <c r="F28" s="18"/>
      <c r="G28" s="18"/>
    </row>
    <row r="29" spans="1:7" ht="31.5" thickBot="1" x14ac:dyDescent="0.45">
      <c r="A29" s="24" t="str">
        <f>"- Psychotherapie"</f>
        <v>- Psychotherapie</v>
      </c>
      <c r="B29" s="26"/>
      <c r="C29" s="18"/>
      <c r="D29" s="18" t="s">
        <v>33</v>
      </c>
      <c r="E29" s="18"/>
      <c r="F29" s="18"/>
      <c r="G29" s="18"/>
    </row>
    <row r="30" spans="1:7" ht="90.75" thickBot="1" x14ac:dyDescent="0.45">
      <c r="A30" s="24" t="str">
        <f>"- Physiotherapie"</f>
        <v>- Physiotherapie</v>
      </c>
      <c r="B30" s="12" t="s">
        <v>53</v>
      </c>
      <c r="C30" s="18" t="s">
        <v>54</v>
      </c>
      <c r="D30" s="18" t="s">
        <v>55</v>
      </c>
      <c r="E30" s="18"/>
      <c r="F30" s="18"/>
      <c r="G30" s="18"/>
    </row>
    <row r="31" spans="1:7" ht="90.75" thickBot="1" x14ac:dyDescent="0.45">
      <c r="A31" s="5"/>
      <c r="B31" s="12" t="s">
        <v>58</v>
      </c>
      <c r="C31" s="18"/>
      <c r="D31" s="18" t="s">
        <v>59</v>
      </c>
      <c r="E31" s="18"/>
      <c r="F31" s="18"/>
      <c r="G31" s="18"/>
    </row>
    <row r="32" spans="1:7" ht="30.75" thickBot="1" x14ac:dyDescent="0.45">
      <c r="A32" s="5"/>
      <c r="B32" s="26"/>
      <c r="C32" s="18"/>
      <c r="D32" s="18" t="s">
        <v>56</v>
      </c>
      <c r="E32" s="18"/>
      <c r="F32" s="18"/>
      <c r="G32" s="18"/>
    </row>
    <row r="33" spans="1:11" s="1" customFormat="1" ht="30.75" thickBot="1" x14ac:dyDescent="0.45">
      <c r="A33" s="5"/>
      <c r="B33" s="26"/>
      <c r="C33" s="18"/>
      <c r="D33" s="18" t="s">
        <v>57</v>
      </c>
      <c r="E33" s="18"/>
      <c r="F33" s="18"/>
      <c r="G33" s="18"/>
      <c r="H33"/>
      <c r="I33"/>
      <c r="J33"/>
      <c r="K33"/>
    </row>
    <row r="34" spans="1:11" ht="30.75" thickBot="1" x14ac:dyDescent="0.45">
      <c r="A34" s="27" t="s">
        <v>5</v>
      </c>
      <c r="B34" s="26"/>
      <c r="C34" s="18"/>
      <c r="D34" s="18"/>
      <c r="E34" s="18"/>
      <c r="F34" s="18"/>
      <c r="G34" s="18"/>
      <c r="H34" s="1"/>
      <c r="I34" s="1"/>
      <c r="J34" s="1"/>
      <c r="K34" s="1"/>
    </row>
    <row r="35" spans="1:11" s="1" customFormat="1" ht="30.75" thickBot="1" x14ac:dyDescent="0.45">
      <c r="A35" s="5"/>
      <c r="B35" s="26"/>
      <c r="C35" s="18"/>
      <c r="D35" s="18"/>
      <c r="E35" s="18"/>
      <c r="F35" s="18"/>
      <c r="G35" s="18"/>
      <c r="H35"/>
      <c r="I35"/>
      <c r="J35"/>
      <c r="K35"/>
    </row>
    <row r="36" spans="1:11" s="1" customFormat="1" ht="60.75" thickBot="1" x14ac:dyDescent="0.45">
      <c r="A36" s="10" t="s">
        <v>4</v>
      </c>
      <c r="B36" s="12" t="s">
        <v>62</v>
      </c>
      <c r="C36" s="12"/>
      <c r="D36" s="12" t="s">
        <v>59</v>
      </c>
      <c r="E36" s="12"/>
      <c r="F36" s="12" t="s">
        <v>63</v>
      </c>
      <c r="G36" s="12"/>
    </row>
    <row r="37" spans="1:11" s="1" customFormat="1" ht="120.75" thickBot="1" x14ac:dyDescent="0.45">
      <c r="A37" s="14" t="s">
        <v>134</v>
      </c>
      <c r="B37" s="28"/>
      <c r="C37" s="12"/>
      <c r="D37" s="12" t="s">
        <v>100</v>
      </c>
      <c r="E37" s="12"/>
      <c r="F37" s="12"/>
      <c r="G37" s="12" t="s">
        <v>101</v>
      </c>
    </row>
    <row r="38" spans="1:11" s="1" customFormat="1" ht="30.75" thickBot="1" x14ac:dyDescent="0.45">
      <c r="A38" s="5" t="s">
        <v>3</v>
      </c>
      <c r="B38" s="26"/>
      <c r="C38" s="18" t="s">
        <v>60</v>
      </c>
      <c r="D38" s="18" t="s">
        <v>61</v>
      </c>
      <c r="E38" s="18"/>
      <c r="F38" s="18"/>
      <c r="G38" s="18"/>
    </row>
    <row r="39" spans="1:11" s="1" customFormat="1" ht="30.75" thickBot="1" x14ac:dyDescent="0.45">
      <c r="A39" s="5"/>
      <c r="B39" s="26"/>
      <c r="D39" s="18" t="s">
        <v>141</v>
      </c>
      <c r="E39" s="18"/>
      <c r="F39" s="18"/>
      <c r="G39" s="18"/>
    </row>
    <row r="40" spans="1:11" ht="90.75" thickBot="1" x14ac:dyDescent="0.45">
      <c r="A40" s="5" t="s">
        <v>108</v>
      </c>
      <c r="B40" s="26"/>
      <c r="C40" s="18"/>
      <c r="D40" s="18"/>
      <c r="E40" s="18"/>
      <c r="F40" s="18"/>
      <c r="G40" s="12" t="s">
        <v>73</v>
      </c>
      <c r="H40" s="1"/>
      <c r="I40" s="1"/>
      <c r="J40" s="1"/>
      <c r="K40" s="1"/>
    </row>
    <row r="41" spans="1:11" s="1" customFormat="1" ht="90.75" thickBot="1" x14ac:dyDescent="0.45">
      <c r="A41" s="14" t="s">
        <v>7</v>
      </c>
      <c r="B41" s="28"/>
      <c r="C41" s="12"/>
      <c r="D41" s="12"/>
      <c r="E41" s="12"/>
      <c r="F41" s="12"/>
      <c r="G41" s="12" t="s">
        <v>73</v>
      </c>
      <c r="K41"/>
    </row>
    <row r="42" spans="1:11" s="1" customFormat="1" ht="30.75" thickBot="1" x14ac:dyDescent="0.45">
      <c r="A42" s="5" t="s">
        <v>135</v>
      </c>
      <c r="B42" s="26"/>
      <c r="C42" s="18"/>
      <c r="D42" s="18" t="s">
        <v>64</v>
      </c>
      <c r="E42" s="18"/>
      <c r="F42" s="18"/>
      <c r="G42" s="18"/>
      <c r="H42"/>
      <c r="I42"/>
      <c r="J42"/>
    </row>
    <row r="43" spans="1:11" ht="30.75" thickBot="1" x14ac:dyDescent="0.45">
      <c r="A43" s="9"/>
      <c r="B43" s="26"/>
      <c r="C43" s="18"/>
      <c r="D43" s="18" t="s">
        <v>65</v>
      </c>
      <c r="E43" s="18"/>
      <c r="F43" s="18"/>
      <c r="G43" s="18"/>
      <c r="H43" s="1"/>
      <c r="I43" s="1"/>
      <c r="J43" s="1"/>
      <c r="K43" s="1"/>
    </row>
    <row r="44" spans="1:11" ht="32.25" thickBot="1" x14ac:dyDescent="0.55000000000000004">
      <c r="A44" s="6"/>
      <c r="B44" s="6"/>
      <c r="C44" s="29"/>
      <c r="D44" s="29"/>
      <c r="E44" s="29"/>
      <c r="F44" s="18" t="s">
        <v>66</v>
      </c>
      <c r="G44" s="29"/>
      <c r="H44" s="1"/>
      <c r="I44" s="1"/>
      <c r="J44" s="1"/>
    </row>
    <row r="45" spans="1:11" ht="30.75" thickBot="1" x14ac:dyDescent="0.45">
      <c r="A45" s="30"/>
      <c r="B45" s="28"/>
      <c r="C45" s="12"/>
      <c r="D45" s="12"/>
      <c r="E45" s="12"/>
      <c r="F45" s="12"/>
      <c r="G45" s="31"/>
    </row>
    <row r="46" spans="1:11" ht="30.75" thickBot="1" x14ac:dyDescent="0.45">
      <c r="A46" s="30" t="s">
        <v>139</v>
      </c>
      <c r="B46" s="23"/>
      <c r="C46" s="12"/>
      <c r="D46" s="12"/>
      <c r="E46" s="12"/>
      <c r="F46" s="12"/>
      <c r="G46" s="31"/>
    </row>
    <row r="47" spans="1:11" s="1" customFormat="1" ht="60.75" thickBot="1" x14ac:dyDescent="0.45">
      <c r="A47" s="32" t="s">
        <v>27</v>
      </c>
      <c r="B47" s="28"/>
      <c r="C47" s="12"/>
      <c r="D47" s="12" t="s">
        <v>67</v>
      </c>
      <c r="E47" s="12"/>
      <c r="F47" s="12" t="s">
        <v>104</v>
      </c>
      <c r="G47" s="12"/>
      <c r="H47"/>
      <c r="I47"/>
      <c r="J47"/>
      <c r="K47"/>
    </row>
    <row r="48" spans="1:11" s="1" customFormat="1" ht="60.75" thickBot="1" x14ac:dyDescent="0.45">
      <c r="A48" s="14" t="s">
        <v>23</v>
      </c>
      <c r="B48" s="28"/>
      <c r="C48" s="12"/>
      <c r="D48" s="12" t="s">
        <v>106</v>
      </c>
      <c r="E48" s="12"/>
      <c r="F48" s="12" t="s">
        <v>107</v>
      </c>
      <c r="G48" s="12"/>
      <c r="H48"/>
      <c r="I48"/>
      <c r="J48"/>
    </row>
    <row r="49" spans="1:11" s="1" customFormat="1" ht="90.75" thickBot="1" x14ac:dyDescent="0.45">
      <c r="A49" s="14"/>
      <c r="B49" s="28"/>
      <c r="C49" s="12"/>
      <c r="D49" s="12" t="s">
        <v>116</v>
      </c>
      <c r="E49" s="12"/>
      <c r="F49" s="12"/>
      <c r="G49" s="12"/>
    </row>
    <row r="50" spans="1:11" s="1" customFormat="1" ht="60.75" thickBot="1" x14ac:dyDescent="0.45">
      <c r="A50" s="14" t="s">
        <v>21</v>
      </c>
      <c r="B50" s="23"/>
      <c r="C50" s="12"/>
      <c r="D50" s="12" t="s">
        <v>67</v>
      </c>
      <c r="E50" s="12"/>
      <c r="F50" s="12" t="s">
        <v>104</v>
      </c>
      <c r="G50" s="12" t="s">
        <v>68</v>
      </c>
    </row>
    <row r="51" spans="1:11" s="1" customFormat="1" ht="30.75" thickBot="1" x14ac:dyDescent="0.45">
      <c r="A51" s="33" t="s">
        <v>109</v>
      </c>
      <c r="B51" s="21"/>
      <c r="C51" s="18"/>
      <c r="D51" s="18"/>
      <c r="E51" s="18"/>
      <c r="F51" s="18"/>
      <c r="G51" s="18"/>
    </row>
    <row r="52" spans="1:11" s="1" customFormat="1" ht="30.75" thickBot="1" x14ac:dyDescent="0.45">
      <c r="A52" s="34" t="s">
        <v>22</v>
      </c>
      <c r="B52" s="18" t="s">
        <v>72</v>
      </c>
      <c r="C52" s="18"/>
      <c r="D52" s="18" t="s">
        <v>71</v>
      </c>
      <c r="E52" s="18"/>
      <c r="F52" s="18" t="s">
        <v>112</v>
      </c>
      <c r="G52" s="18"/>
    </row>
    <row r="53" spans="1:11" s="1" customFormat="1" ht="90.75" thickBot="1" x14ac:dyDescent="0.45">
      <c r="A53" s="32" t="s">
        <v>10</v>
      </c>
      <c r="B53" s="28"/>
      <c r="C53" s="12"/>
      <c r="D53" s="12" t="s">
        <v>67</v>
      </c>
      <c r="E53" s="12"/>
      <c r="F53" s="12" t="s">
        <v>114</v>
      </c>
      <c r="G53" s="12" t="s">
        <v>115</v>
      </c>
    </row>
    <row r="54" spans="1:11" s="1" customFormat="1" ht="30.75" thickBot="1" x14ac:dyDescent="0.45">
      <c r="A54" s="32" t="s">
        <v>8</v>
      </c>
      <c r="B54" s="28"/>
      <c r="C54" s="12"/>
      <c r="D54" s="12"/>
      <c r="E54" s="12"/>
      <c r="F54" s="12"/>
      <c r="G54" s="12"/>
    </row>
    <row r="55" spans="1:11" s="1" customFormat="1" ht="30.75" thickBot="1" x14ac:dyDescent="0.45">
      <c r="A55" s="14" t="s">
        <v>9</v>
      </c>
      <c r="B55" s="28"/>
      <c r="C55" s="12"/>
      <c r="D55" s="12" t="s">
        <v>71</v>
      </c>
      <c r="E55" s="12"/>
      <c r="F55" s="12"/>
      <c r="G55" s="44" t="s">
        <v>140</v>
      </c>
    </row>
    <row r="56" spans="1:11" s="1" customFormat="1" ht="32.25" thickBot="1" x14ac:dyDescent="0.55000000000000004">
      <c r="A56" s="14" t="s">
        <v>129</v>
      </c>
      <c r="B56" s="12" t="s">
        <v>28</v>
      </c>
      <c r="C56" s="12" t="s">
        <v>28</v>
      </c>
      <c r="D56" s="12" t="s">
        <v>28</v>
      </c>
      <c r="E56" s="12" t="s">
        <v>28</v>
      </c>
      <c r="F56" s="12" t="s">
        <v>28</v>
      </c>
      <c r="G56" s="35"/>
    </row>
    <row r="57" spans="1:11" s="1" customFormat="1" ht="60.75" thickBot="1" x14ac:dyDescent="0.45">
      <c r="A57" s="36" t="s">
        <v>6</v>
      </c>
      <c r="B57" s="37"/>
      <c r="C57" s="12"/>
      <c r="D57" s="12" t="s">
        <v>70</v>
      </c>
      <c r="E57" s="12"/>
      <c r="F57" s="12"/>
      <c r="G57" s="12"/>
    </row>
    <row r="58" spans="1:11" s="1" customFormat="1" ht="30.75" thickBot="1" x14ac:dyDescent="0.45">
      <c r="A58" s="36"/>
      <c r="B58" s="37"/>
      <c r="C58" s="12"/>
      <c r="D58" s="12"/>
      <c r="E58" s="12"/>
      <c r="F58" s="12"/>
      <c r="G58" s="12"/>
    </row>
    <row r="59" spans="1:11" s="1" customFormat="1" ht="30.75" thickBot="1" x14ac:dyDescent="0.45">
      <c r="A59" s="38" t="s">
        <v>126</v>
      </c>
      <c r="B59" s="28"/>
      <c r="C59" s="12"/>
      <c r="D59" s="12"/>
      <c r="E59" s="12"/>
      <c r="F59" s="12"/>
      <c r="G59" s="12"/>
    </row>
    <row r="60" spans="1:11" s="3" customFormat="1" ht="90.75" thickBot="1" x14ac:dyDescent="0.45">
      <c r="A60" s="14" t="s">
        <v>11</v>
      </c>
      <c r="B60" s="28"/>
      <c r="C60" s="12"/>
      <c r="D60" s="12" t="s">
        <v>26</v>
      </c>
      <c r="E60" s="12"/>
      <c r="F60" s="12"/>
      <c r="G60" s="12" t="s">
        <v>105</v>
      </c>
      <c r="H60" s="1"/>
      <c r="I60" s="1"/>
      <c r="J60" s="1"/>
      <c r="K60" s="1"/>
    </row>
    <row r="61" spans="1:11" s="3" customFormat="1" ht="60.75" thickBot="1" x14ac:dyDescent="0.45">
      <c r="A61" s="14" t="s">
        <v>113</v>
      </c>
      <c r="B61" s="23"/>
      <c r="C61" s="12"/>
      <c r="D61" s="12" t="s">
        <v>69</v>
      </c>
      <c r="E61" s="12"/>
      <c r="F61" s="12"/>
      <c r="G61" s="12"/>
      <c r="H61" s="1"/>
      <c r="I61" s="1"/>
      <c r="J61" s="1"/>
    </row>
    <row r="62" spans="1:11" s="1" customFormat="1" ht="180.75" thickBot="1" x14ac:dyDescent="0.45">
      <c r="A62" s="10" t="s">
        <v>14</v>
      </c>
      <c r="B62" s="28"/>
      <c r="C62" s="12" t="s">
        <v>99</v>
      </c>
      <c r="D62" s="12" t="s">
        <v>96</v>
      </c>
      <c r="E62" s="12" t="s">
        <v>97</v>
      </c>
      <c r="F62" s="12" t="s">
        <v>98</v>
      </c>
      <c r="G62" s="12"/>
      <c r="H62" s="3"/>
      <c r="I62" s="3"/>
      <c r="J62" s="3"/>
      <c r="K62" s="3"/>
    </row>
    <row r="63" spans="1:11" s="1" customFormat="1" ht="90.75" thickBot="1" x14ac:dyDescent="0.45">
      <c r="A63" s="10" t="s">
        <v>136</v>
      </c>
      <c r="B63" s="28"/>
      <c r="C63" s="12"/>
      <c r="D63" s="12"/>
      <c r="E63" s="12"/>
      <c r="F63" s="12"/>
      <c r="G63" s="12" t="s">
        <v>102</v>
      </c>
      <c r="H63" s="3"/>
      <c r="I63" s="3"/>
      <c r="J63" s="3"/>
    </row>
    <row r="64" spans="1:11" s="1" customFormat="1" ht="90.75" thickBot="1" x14ac:dyDescent="0.45">
      <c r="A64" s="10"/>
      <c r="B64" s="28"/>
      <c r="C64" s="12"/>
      <c r="D64" s="12"/>
      <c r="E64" s="12"/>
      <c r="F64" s="12"/>
      <c r="G64" s="12" t="s">
        <v>103</v>
      </c>
    </row>
    <row r="65" spans="1:11" s="1" customFormat="1" ht="60.75" thickBot="1" x14ac:dyDescent="0.45">
      <c r="A65" s="10"/>
      <c r="B65" s="28"/>
      <c r="C65" s="12"/>
      <c r="D65" s="12"/>
      <c r="E65" s="12"/>
      <c r="F65" s="12"/>
      <c r="G65" s="12" t="s">
        <v>25</v>
      </c>
    </row>
    <row r="66" spans="1:11" s="1" customFormat="1" ht="90.75" thickBot="1" x14ac:dyDescent="0.45">
      <c r="A66" s="14" t="s">
        <v>137</v>
      </c>
      <c r="B66" s="28"/>
      <c r="C66" s="12"/>
      <c r="D66" s="12" t="s">
        <v>76</v>
      </c>
      <c r="E66" s="12" t="s">
        <v>78</v>
      </c>
      <c r="F66" s="12" t="s">
        <v>79</v>
      </c>
      <c r="G66" s="12"/>
    </row>
    <row r="67" spans="1:11" s="1" customFormat="1" ht="150.75" thickBot="1" x14ac:dyDescent="0.45">
      <c r="A67" s="14"/>
      <c r="B67" s="28"/>
      <c r="C67" s="12" t="s">
        <v>77</v>
      </c>
      <c r="D67" s="12" t="s">
        <v>75</v>
      </c>
      <c r="E67" s="12" t="s">
        <v>80</v>
      </c>
      <c r="F67" s="16" t="s">
        <v>120</v>
      </c>
      <c r="G67" s="12"/>
    </row>
    <row r="68" spans="1:11" s="1" customFormat="1" ht="90.75" thickBot="1" x14ac:dyDescent="0.45">
      <c r="A68" s="14"/>
      <c r="B68" s="28"/>
      <c r="C68" s="12" t="s">
        <v>74</v>
      </c>
      <c r="D68" s="12" t="s">
        <v>82</v>
      </c>
      <c r="E68" s="12"/>
      <c r="F68" s="12" t="s">
        <v>83</v>
      </c>
      <c r="G68" s="12"/>
    </row>
    <row r="69" spans="1:11" s="1" customFormat="1" ht="90.75" thickBot="1" x14ac:dyDescent="0.45">
      <c r="A69" s="14"/>
      <c r="B69" s="28"/>
      <c r="C69" s="12" t="s">
        <v>81</v>
      </c>
      <c r="D69" s="12" t="s">
        <v>84</v>
      </c>
      <c r="E69" s="12"/>
      <c r="F69" s="12" t="s">
        <v>118</v>
      </c>
      <c r="G69" s="12"/>
    </row>
    <row r="70" spans="1:11" s="1" customFormat="1" ht="60.75" thickBot="1" x14ac:dyDescent="0.45">
      <c r="A70" s="14"/>
      <c r="B70" s="28"/>
      <c r="C70" s="12"/>
      <c r="D70" s="12" t="s">
        <v>117</v>
      </c>
      <c r="E70" s="12"/>
      <c r="F70" s="23" t="s">
        <v>121</v>
      </c>
      <c r="G70" s="12"/>
    </row>
    <row r="71" spans="1:11" s="1" customFormat="1" ht="60.75" thickBot="1" x14ac:dyDescent="0.45">
      <c r="A71" s="14"/>
      <c r="B71" s="28"/>
      <c r="C71" s="12"/>
      <c r="D71" s="12"/>
      <c r="E71" s="12"/>
      <c r="F71" s="23" t="s">
        <v>122</v>
      </c>
      <c r="G71" s="12"/>
    </row>
    <row r="72" spans="1:11" s="1" customFormat="1" ht="32.25" thickBot="1" x14ac:dyDescent="0.55000000000000004">
      <c r="A72" s="10" t="s">
        <v>111</v>
      </c>
      <c r="B72" s="28"/>
      <c r="C72" s="12"/>
      <c r="D72" s="12" t="s">
        <v>85</v>
      </c>
      <c r="E72" s="12"/>
      <c r="F72" s="6"/>
      <c r="G72" s="12"/>
    </row>
    <row r="73" spans="1:11" s="1" customFormat="1" ht="60.75" thickBot="1" x14ac:dyDescent="0.45">
      <c r="A73" s="10" t="s">
        <v>110</v>
      </c>
      <c r="B73" s="28"/>
      <c r="C73" s="12"/>
      <c r="D73" s="12" t="s">
        <v>86</v>
      </c>
      <c r="E73" s="12"/>
      <c r="F73" s="12"/>
      <c r="G73" s="12"/>
    </row>
    <row r="74" spans="1:11" s="1" customFormat="1" ht="90.75" thickBot="1" x14ac:dyDescent="0.45">
      <c r="A74" s="10"/>
      <c r="B74" s="28"/>
      <c r="C74" s="12"/>
      <c r="D74" s="12" t="s">
        <v>87</v>
      </c>
      <c r="E74" s="12"/>
      <c r="F74" s="12"/>
      <c r="G74" s="12"/>
    </row>
    <row r="75" spans="1:11" s="1" customFormat="1" ht="60.75" thickBot="1" x14ac:dyDescent="0.45">
      <c r="A75" s="32" t="s">
        <v>138</v>
      </c>
      <c r="B75" s="28"/>
      <c r="C75" s="12"/>
      <c r="D75" s="12" t="s">
        <v>67</v>
      </c>
      <c r="E75" s="12"/>
      <c r="F75" s="12" t="s">
        <v>104</v>
      </c>
      <c r="G75" s="12"/>
    </row>
    <row r="76" spans="1:11" s="1" customFormat="1" ht="30.75" thickBot="1" x14ac:dyDescent="0.45">
      <c r="A76" s="39" t="s">
        <v>132</v>
      </c>
      <c r="B76" s="23"/>
      <c r="C76" s="12"/>
      <c r="D76" s="12"/>
      <c r="E76" s="12"/>
      <c r="F76" s="12"/>
      <c r="G76" s="12"/>
    </row>
    <row r="77" spans="1:11" s="1" customFormat="1" ht="30.75" thickBot="1" x14ac:dyDescent="0.45">
      <c r="A77" s="39"/>
      <c r="B77" s="23"/>
      <c r="C77" s="12"/>
      <c r="D77" s="12"/>
      <c r="E77" s="12"/>
      <c r="F77" s="12"/>
      <c r="G77" s="12"/>
    </row>
    <row r="78" spans="1:11" s="1" customFormat="1" ht="30.75" thickBot="1" x14ac:dyDescent="0.45">
      <c r="A78" s="40" t="s">
        <v>127</v>
      </c>
      <c r="B78" s="23"/>
      <c r="C78" s="12"/>
      <c r="D78" s="12"/>
      <c r="E78" s="12"/>
      <c r="F78" s="12"/>
      <c r="G78" s="12"/>
    </row>
    <row r="79" spans="1:11" s="1" customFormat="1" ht="90.75" thickBot="1" x14ac:dyDescent="0.45">
      <c r="A79" s="10" t="s">
        <v>128</v>
      </c>
      <c r="B79" s="28"/>
      <c r="C79" s="12"/>
      <c r="D79" s="12"/>
      <c r="E79" s="12" t="s">
        <v>88</v>
      </c>
      <c r="F79" s="12" t="s">
        <v>119</v>
      </c>
      <c r="G79" s="12"/>
    </row>
    <row r="80" spans="1:11" s="2" customFormat="1" ht="90.75" thickBot="1" x14ac:dyDescent="0.45">
      <c r="A80" s="10"/>
      <c r="B80" s="12" t="s">
        <v>89</v>
      </c>
      <c r="C80" s="12"/>
      <c r="D80" s="12"/>
      <c r="E80" s="12"/>
      <c r="F80" s="12"/>
      <c r="G80" s="12"/>
      <c r="H80" s="1"/>
      <c r="I80" s="1"/>
      <c r="J80" s="1"/>
      <c r="K80" s="1"/>
    </row>
    <row r="81" spans="1:11" s="1" customFormat="1" ht="150.75" thickBot="1" x14ac:dyDescent="0.45">
      <c r="A81" s="10"/>
      <c r="B81" s="12" t="s">
        <v>90</v>
      </c>
      <c r="C81" s="12"/>
      <c r="D81" s="12"/>
      <c r="E81" s="12"/>
      <c r="F81" s="12"/>
      <c r="G81" s="12"/>
      <c r="K81" s="2"/>
    </row>
    <row r="82" spans="1:11" s="1" customFormat="1" ht="60.75" thickBot="1" x14ac:dyDescent="0.45">
      <c r="A82" s="14"/>
      <c r="B82" s="12"/>
      <c r="C82" s="12"/>
      <c r="D82" s="12" t="s">
        <v>91</v>
      </c>
      <c r="E82" s="12"/>
      <c r="F82" s="12"/>
      <c r="G82" s="12"/>
      <c r="H82" s="2"/>
      <c r="I82" s="2"/>
      <c r="J82" s="2"/>
    </row>
    <row r="83" spans="1:11" s="1" customFormat="1" ht="60.75" thickBot="1" x14ac:dyDescent="0.45">
      <c r="A83" s="14"/>
      <c r="B83" s="12"/>
      <c r="C83" s="12"/>
      <c r="D83" s="12" t="s">
        <v>92</v>
      </c>
      <c r="E83" s="12"/>
      <c r="F83" s="12"/>
      <c r="G83" s="12"/>
    </row>
    <row r="84" spans="1:11" s="1" customFormat="1" ht="60.75" thickBot="1" x14ac:dyDescent="0.45">
      <c r="A84" s="10"/>
      <c r="B84" s="28"/>
      <c r="C84" s="12"/>
      <c r="D84" s="12" t="s">
        <v>93</v>
      </c>
      <c r="E84" s="12"/>
      <c r="F84" s="12"/>
      <c r="G84" s="12"/>
    </row>
    <row r="85" spans="1:11" s="1" customFormat="1" ht="60.75" thickBot="1" x14ac:dyDescent="0.45">
      <c r="A85" s="10"/>
      <c r="B85" s="28"/>
      <c r="C85" s="12"/>
      <c r="D85" s="12" t="s">
        <v>94</v>
      </c>
      <c r="E85" s="12"/>
      <c r="F85" s="12"/>
      <c r="G85" s="12"/>
    </row>
    <row r="86" spans="1:11" s="1" customFormat="1" ht="90.75" thickBot="1" x14ac:dyDescent="0.45">
      <c r="A86" s="10"/>
      <c r="B86" s="28"/>
      <c r="C86" s="12"/>
      <c r="D86" s="12" t="s">
        <v>95</v>
      </c>
      <c r="E86" s="12"/>
      <c r="F86" s="12"/>
      <c r="G86" s="12"/>
    </row>
    <row r="87" spans="1:11" s="1" customFormat="1" ht="30.75" thickBot="1" x14ac:dyDescent="0.45">
      <c r="A87" s="10"/>
      <c r="B87" s="28"/>
      <c r="C87" s="12"/>
      <c r="D87" s="12"/>
      <c r="E87" s="12"/>
      <c r="F87" s="12"/>
      <c r="G87" s="12"/>
    </row>
    <row r="88" spans="1:11" s="1" customFormat="1" ht="32.25" thickBot="1" x14ac:dyDescent="0.55000000000000004">
      <c r="A88" s="30" t="s">
        <v>130</v>
      </c>
      <c r="B88" s="41"/>
      <c r="C88" s="12"/>
      <c r="D88" s="35"/>
      <c r="E88" s="35"/>
      <c r="F88" s="35"/>
      <c r="G88" s="35"/>
    </row>
    <row r="89" spans="1:11" ht="32.25" thickBot="1" x14ac:dyDescent="0.55000000000000004">
      <c r="A89" s="32" t="s">
        <v>12</v>
      </c>
      <c r="B89" s="28"/>
      <c r="C89" s="35"/>
      <c r="D89" s="12"/>
      <c r="E89" s="12"/>
      <c r="F89" s="12"/>
      <c r="G89" s="12"/>
      <c r="H89" s="1"/>
      <c r="I89" s="1"/>
      <c r="J89" s="1"/>
      <c r="K89" s="1"/>
    </row>
    <row r="90" spans="1:11" ht="30.75" thickBot="1" x14ac:dyDescent="0.45">
      <c r="A90" s="32" t="s">
        <v>13</v>
      </c>
      <c r="B90" s="42"/>
      <c r="C90" s="12"/>
      <c r="D90" s="12"/>
      <c r="E90" s="12"/>
      <c r="F90" s="12"/>
      <c r="G90" s="12"/>
      <c r="H90" s="1"/>
      <c r="I90" s="1"/>
      <c r="J90" s="1"/>
    </row>
    <row r="91" spans="1:11" ht="30.75" thickBot="1" x14ac:dyDescent="0.45">
      <c r="A91" s="32" t="s">
        <v>133</v>
      </c>
      <c r="B91" s="42"/>
      <c r="C91" s="12"/>
      <c r="D91" s="12"/>
      <c r="E91" s="12"/>
      <c r="F91" s="12"/>
      <c r="G91" s="12"/>
    </row>
    <row r="92" spans="1:11" ht="30.75" thickBot="1" x14ac:dyDescent="0.45">
      <c r="A92" s="43" t="s">
        <v>131</v>
      </c>
      <c r="B92" s="42"/>
      <c r="C92" s="12"/>
      <c r="D92" s="16"/>
      <c r="E92" s="16"/>
      <c r="F92" s="16"/>
      <c r="G92" s="12"/>
    </row>
    <row r="93" spans="1:11" ht="18" x14ac:dyDescent="0.25">
      <c r="C93" s="4"/>
    </row>
    <row r="94" spans="1:11" x14ac:dyDescent="0.25">
      <c r="A94" s="1"/>
      <c r="B94" s="1"/>
      <c r="D94" s="1"/>
      <c r="E94" s="1"/>
      <c r="F94" s="1"/>
      <c r="G94" s="1"/>
    </row>
    <row r="95" spans="1:11" x14ac:dyDescent="0.25">
      <c r="C95" s="1"/>
    </row>
  </sheetData>
  <pageMargins left="0.70866141732283472" right="0.70866141732283472" top="0.78740157480314965" bottom="0.78740157480314965" header="0.31496062992125984" footer="0.31496062992125984"/>
  <pageSetup paperSize="9" scale="2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Tabelle1!Druckbereich</vt:lpstr>
      <vt:lpstr>Tabelle1!Drucktitel</vt:lpstr>
    </vt:vector>
  </TitlesOfParts>
  <Company>Landratsamt Karlsruhe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Rosskopf</dc:creator>
  <cp:lastModifiedBy>Stößer, Hans-Dieter</cp:lastModifiedBy>
  <cp:lastPrinted>2017-11-21T10:41:35Z</cp:lastPrinted>
  <dcterms:created xsi:type="dcterms:W3CDTF">2017-10-20T08:41:52Z</dcterms:created>
  <dcterms:modified xsi:type="dcterms:W3CDTF">2017-11-21T12:07:15Z</dcterms:modified>
</cp:coreProperties>
</file>